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/>
  <bookViews>
    <workbookView xWindow="0" yWindow="0" windowWidth="20376" windowHeight="7548"/>
  </bookViews>
  <sheets>
    <sheet name="KLUBTØJ" sheetId="1" r:id="rId1"/>
    <sheet name="Må ikke slettes" sheetId="3" r:id="rId2"/>
  </sheets>
  <definedNames>
    <definedName name="_xlnm.Print_Area" localSheetId="0">KLUBTØJ!$A$1:$H$43</definedName>
    <definedName name="Tiltryk">'Må ikke slettes'!$A$1:$A$4</definedName>
  </definedNames>
  <calcPr calcId="145621"/>
</workbook>
</file>

<file path=xl/calcChain.xml><?xml version="1.0" encoding="utf-8"?>
<calcChain xmlns="http://schemas.openxmlformats.org/spreadsheetml/2006/main">
  <c r="H22" i="1" l="1"/>
  <c r="H32" i="1" l="1"/>
  <c r="H24" i="1"/>
  <c r="H23" i="1"/>
  <c r="H35" i="1"/>
  <c r="H34" i="1"/>
  <c r="H33" i="1"/>
  <c r="H21" i="1"/>
  <c r="H25" i="1" s="1"/>
  <c r="H31" i="1"/>
  <c r="G12" i="1"/>
  <c r="H12" i="1" s="1"/>
  <c r="G16" i="1"/>
  <c r="H16" i="1" s="1"/>
  <c r="G15" i="1"/>
  <c r="H15" i="1" s="1"/>
  <c r="G14" i="1"/>
  <c r="H14" i="1" s="1"/>
  <c r="G13" i="1"/>
  <c r="H13" i="1" s="1"/>
  <c r="H11" i="1"/>
  <c r="H36" i="1" l="1"/>
  <c r="H37" i="1" s="1"/>
  <c r="H38" i="1" s="1"/>
  <c r="H26" i="1"/>
  <c r="H27" i="1" s="1"/>
  <c r="H17" i="1"/>
  <c r="H41" i="1" l="1"/>
</calcChain>
</file>

<file path=xl/sharedStrings.xml><?xml version="1.0" encoding="utf-8"?>
<sst xmlns="http://schemas.openxmlformats.org/spreadsheetml/2006/main" count="54" uniqueCount="44">
  <si>
    <t>Navn</t>
  </si>
  <si>
    <t>Adresse</t>
  </si>
  <si>
    <t>Postnummer</t>
  </si>
  <si>
    <t>By</t>
  </si>
  <si>
    <t>Medlemsnummer</t>
  </si>
  <si>
    <t>Telefon</t>
  </si>
  <si>
    <t>Mail</t>
  </si>
  <si>
    <t>Antal</t>
  </si>
  <si>
    <t>Størrelse</t>
  </si>
  <si>
    <t>Farve</t>
  </si>
  <si>
    <t>T-shirt Fashion V-hals</t>
  </si>
  <si>
    <t>Hættetrøje Classic m/lynlås</t>
  </si>
  <si>
    <t>Polstret vest Hudson</t>
  </si>
  <si>
    <t>Softshell vest Basic</t>
  </si>
  <si>
    <t>2-i-1 sportstaske - 42L</t>
  </si>
  <si>
    <t>2-i-1 sportstaske  - 75L</t>
  </si>
  <si>
    <t>Bæltefarve</t>
  </si>
  <si>
    <t>Længde i cm</t>
  </si>
  <si>
    <t>Kommentar</t>
  </si>
  <si>
    <t>Pris for klubtøj</t>
  </si>
  <si>
    <t>Total for den samlet ordre</t>
  </si>
  <si>
    <t>Bælter (25% rabat) - 
Varenummer</t>
  </si>
  <si>
    <t>Pris før rabat</t>
  </si>
  <si>
    <t>Tekst for tilkøb af brodering af navn</t>
  </si>
  <si>
    <t>Ja</t>
  </si>
  <si>
    <t>Nej</t>
  </si>
  <si>
    <t>Pris for tilkøb af  navn</t>
  </si>
  <si>
    <t>Bemærkninger til bestilling af klubtøj</t>
  </si>
  <si>
    <t xml:space="preserve">
</t>
  </si>
  <si>
    <t xml:space="preserve">Bemærkninger til samlet bestilling </t>
  </si>
  <si>
    <t>Bemærkninger til bestilling af andre varer</t>
  </si>
  <si>
    <t>Bemærkninger til bestilling af bælter</t>
  </si>
  <si>
    <t>Pris kr.</t>
  </si>
  <si>
    <t>Pris i alt kr.</t>
  </si>
  <si>
    <t>Pris kr.
før rabat</t>
  </si>
  <si>
    <t>Rabat 25 %</t>
  </si>
  <si>
    <t>Pris efter 25 % rabat</t>
  </si>
  <si>
    <t>Andre varer, herunder gier (15 % rabat) 
Varenummer</t>
  </si>
  <si>
    <t>Rabat 15 %</t>
  </si>
  <si>
    <t>Pris efter 15 % rabat</t>
  </si>
  <si>
    <t xml:space="preserve">Tilkøb, vælg:
Ja/Nej </t>
  </si>
  <si>
    <t>Bestillingsseddel til BudoXperten</t>
  </si>
  <si>
    <t>Totalbeløbet bedes overført  til Bushikan på reg/konto: 0890-2043620 eller via MobilePay til 83287, og den udfyldte bestillingsseddel indsendes via kontaktformularen på Bushikan.dk/shop</t>
  </si>
  <si>
    <r>
      <t xml:space="preserve">KLUBTØJ 
</t>
    </r>
    <r>
      <rPr>
        <b/>
        <sz val="10"/>
        <rFont val="Arial"/>
        <family val="2"/>
      </rPr>
      <t>Bemærk at priserne på klubtøjet er efter rabat, 
dvs der fratrækkes ikke yderligere rabat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</si>
</sst>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1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color rgb="FFC00000"/>
      <name val="Arial"/>
      <family val="2"/>
    </font>
    <font>
      <b/>
      <sz val="2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6">
    <xf numFmtId="0" fontId="0" fillId="0" borderId="0" xfId="0"/>
    <xf numFmtId="0" fontId="4" fillId="0" borderId="0" xfId="0" applyFont="1"/>
    <xf numFmtId="0" fontId="3" fillId="0" borderId="0" xfId="0" applyFont="1"/>
    <xf numFmtId="0" fontId="4" fillId="0" borderId="1" xfId="0" applyFont="1" applyBorder="1"/>
    <xf numFmtId="0" fontId="4" fillId="0" borderId="1" xfId="0" applyFont="1" applyFill="1" applyBorder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Protection="1">
      <protection locked="0"/>
    </xf>
    <xf numFmtId="164" fontId="4" fillId="0" borderId="1" xfId="1" applyFont="1" applyFill="1" applyBorder="1"/>
    <xf numFmtId="2" fontId="4" fillId="0" borderId="1" xfId="0" applyNumberFormat="1" applyFont="1" applyFill="1" applyBorder="1"/>
    <xf numFmtId="0" fontId="3" fillId="0" borderId="1" xfId="0" applyFont="1" applyFill="1" applyBorder="1"/>
    <xf numFmtId="2" fontId="3" fillId="0" borderId="1" xfId="0" applyNumberFormat="1" applyFont="1" applyFill="1" applyBorder="1"/>
    <xf numFmtId="2" fontId="4" fillId="0" borderId="1" xfId="0" applyNumberFormat="1" applyFont="1" applyFill="1" applyBorder="1" applyProtection="1">
      <protection locked="0"/>
    </xf>
    <xf numFmtId="164" fontId="4" fillId="0" borderId="1" xfId="1" applyFont="1" applyFill="1" applyBorder="1" applyProtection="1">
      <protection locked="0"/>
    </xf>
    <xf numFmtId="164" fontId="3" fillId="0" borderId="1" xfId="1" applyFont="1" applyFill="1" applyBorder="1"/>
    <xf numFmtId="0" fontId="3" fillId="0" borderId="0" xfId="0" applyFont="1" applyFill="1"/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/>
    </xf>
    <xf numFmtId="0" fontId="4" fillId="0" borderId="1" xfId="0" applyFont="1" applyFill="1" applyBorder="1" applyAlignment="1" applyProtection="1">
      <alignment horizontal="left"/>
      <protection locked="0"/>
    </xf>
    <xf numFmtId="0" fontId="4" fillId="0" borderId="3" xfId="0" applyFont="1" applyFill="1" applyBorder="1" applyAlignment="1" applyProtection="1">
      <protection locked="0"/>
    </xf>
    <xf numFmtId="0" fontId="4" fillId="0" borderId="5" xfId="0" applyFont="1" applyFill="1" applyBorder="1" applyAlignment="1" applyProtection="1">
      <protection locked="0"/>
    </xf>
    <xf numFmtId="0" fontId="3" fillId="2" borderId="1" xfId="0" applyFont="1" applyFill="1" applyBorder="1" applyAlignment="1">
      <alignment horizontal="left" vertical="center"/>
    </xf>
    <xf numFmtId="2" fontId="6" fillId="0" borderId="1" xfId="0" applyNumberFormat="1" applyFont="1" applyFill="1" applyBorder="1"/>
    <xf numFmtId="0" fontId="8" fillId="2" borderId="1" xfId="0" applyFont="1" applyFill="1" applyBorder="1" applyAlignment="1">
      <alignment horizontal="center" vertical="center" wrapText="1"/>
    </xf>
    <xf numFmtId="0" fontId="9" fillId="0" borderId="0" xfId="0" applyFont="1"/>
    <xf numFmtId="0" fontId="3" fillId="0" borderId="1" xfId="0" applyFont="1" applyFill="1" applyBorder="1" applyAlignment="1">
      <alignment vertical="center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4" fillId="0" borderId="3" xfId="0" applyFont="1" applyFill="1" applyBorder="1" applyAlignment="1" applyProtection="1">
      <alignment horizontal="left" wrapText="1"/>
      <protection locked="0"/>
    </xf>
    <xf numFmtId="0" fontId="4" fillId="0" borderId="4" xfId="0" applyFont="1" applyFill="1" applyBorder="1" applyAlignment="1" applyProtection="1">
      <alignment horizontal="left"/>
      <protection locked="0"/>
    </xf>
    <xf numFmtId="0" fontId="4" fillId="0" borderId="5" xfId="0" applyFont="1" applyFill="1" applyBorder="1" applyAlignment="1" applyProtection="1">
      <alignment horizontal="left"/>
      <protection locked="0"/>
    </xf>
    <xf numFmtId="0" fontId="3" fillId="0" borderId="3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 applyProtection="1">
      <protection locked="0"/>
    </xf>
    <xf numFmtId="0" fontId="4" fillId="0" borderId="5" xfId="0" applyFont="1" applyFill="1" applyBorder="1" applyAlignment="1" applyProtection="1">
      <protection locked="0"/>
    </xf>
    <xf numFmtId="0" fontId="7" fillId="0" borderId="0" xfId="0" applyFont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60960</xdr:colOff>
      <xdr:row>0</xdr:row>
      <xdr:rowOff>162741</xdr:rowOff>
    </xdr:from>
    <xdr:to>
      <xdr:col>7</xdr:col>
      <xdr:colOff>695326</xdr:colOff>
      <xdr:row>7</xdr:row>
      <xdr:rowOff>102053</xdr:rowOff>
    </xdr:to>
    <xdr:pic>
      <xdr:nvPicPr>
        <xdr:cNvPr id="1059" name="Billede 1" descr="Unavngivet">
          <a:extLst>
            <a:ext uri="{FF2B5EF4-FFF2-40B4-BE49-F238E27FC236}">
              <a16:creationId xmlns:a16="http://schemas.microsoft.com/office/drawing/2014/main" xmlns="" id="{00000000-0008-0000-0000-00002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2910" y="162741"/>
          <a:ext cx="1510666" cy="1930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43"/>
  <sheetViews>
    <sheetView showGridLines="0" tabSelected="1" zoomScale="80" zoomScaleNormal="80" workbookViewId="0">
      <selection activeCell="B2" sqref="B2:F2"/>
    </sheetView>
  </sheetViews>
  <sheetFormatPr defaultColWidth="8.88671875" defaultRowHeight="15" x14ac:dyDescent="0.25"/>
  <cols>
    <col min="1" max="1" width="48.44140625" style="1" customWidth="1"/>
    <col min="2" max="2" width="11.6640625" style="1" customWidth="1"/>
    <col min="3" max="3" width="13.5546875" style="1" bestFit="1" customWidth="1"/>
    <col min="4" max="4" width="12.109375" style="1" customWidth="1"/>
    <col min="5" max="5" width="25" style="1" customWidth="1"/>
    <col min="6" max="6" width="11.6640625" style="1" customWidth="1"/>
    <col min="7" max="7" width="12.6640625" style="1" customWidth="1"/>
    <col min="8" max="8" width="15.33203125" style="1" customWidth="1"/>
    <col min="9" max="16384" width="8.88671875" style="1"/>
  </cols>
  <sheetData>
    <row r="1" spans="1:8" s="6" customFormat="1" ht="40.200000000000003" customHeight="1" x14ac:dyDescent="0.25">
      <c r="A1" s="53" t="s">
        <v>41</v>
      </c>
      <c r="B1" s="53"/>
      <c r="C1" s="53"/>
      <c r="D1" s="53"/>
      <c r="E1" s="53"/>
      <c r="F1" s="53"/>
      <c r="G1" s="53"/>
      <c r="H1" s="53"/>
    </row>
    <row r="2" spans="1:8" ht="19.95" customHeight="1" x14ac:dyDescent="0.25">
      <c r="A2" s="3" t="s">
        <v>0</v>
      </c>
      <c r="B2" s="32"/>
      <c r="C2" s="32"/>
      <c r="D2" s="32"/>
      <c r="E2" s="32"/>
      <c r="F2" s="32"/>
      <c r="G2" s="33"/>
      <c r="H2" s="33"/>
    </row>
    <row r="3" spans="1:8" ht="19.95" customHeight="1" x14ac:dyDescent="0.25">
      <c r="A3" s="3" t="s">
        <v>1</v>
      </c>
      <c r="B3" s="32"/>
      <c r="C3" s="32"/>
      <c r="D3" s="32"/>
      <c r="E3" s="32"/>
      <c r="F3" s="32"/>
      <c r="G3" s="33"/>
      <c r="H3" s="33"/>
    </row>
    <row r="4" spans="1:8" ht="19.95" customHeight="1" x14ac:dyDescent="0.25">
      <c r="A4" s="3" t="s">
        <v>2</v>
      </c>
      <c r="B4" s="32"/>
      <c r="C4" s="32"/>
      <c r="D4" s="32"/>
      <c r="E4" s="32"/>
      <c r="F4" s="32"/>
      <c r="G4" s="33"/>
      <c r="H4" s="33"/>
    </row>
    <row r="5" spans="1:8" ht="19.95" customHeight="1" x14ac:dyDescent="0.25">
      <c r="A5" s="3" t="s">
        <v>3</v>
      </c>
      <c r="B5" s="32"/>
      <c r="C5" s="32"/>
      <c r="D5" s="32"/>
      <c r="E5" s="32"/>
      <c r="F5" s="32"/>
      <c r="G5" s="33"/>
      <c r="H5" s="33"/>
    </row>
    <row r="6" spans="1:8" ht="19.95" customHeight="1" x14ac:dyDescent="0.25">
      <c r="A6" s="3" t="s">
        <v>4</v>
      </c>
      <c r="B6" s="32"/>
      <c r="C6" s="32"/>
      <c r="D6" s="32"/>
      <c r="E6" s="32"/>
      <c r="F6" s="32"/>
      <c r="G6" s="33"/>
      <c r="H6" s="33"/>
    </row>
    <row r="7" spans="1:8" ht="19.95" customHeight="1" x14ac:dyDescent="0.25">
      <c r="A7" s="3" t="s">
        <v>5</v>
      </c>
      <c r="B7" s="32"/>
      <c r="C7" s="32"/>
      <c r="D7" s="32"/>
      <c r="E7" s="32"/>
      <c r="F7" s="32"/>
      <c r="G7" s="33"/>
      <c r="H7" s="33"/>
    </row>
    <row r="8" spans="1:8" ht="19.95" customHeight="1" x14ac:dyDescent="0.25">
      <c r="A8" s="3" t="s">
        <v>6</v>
      </c>
      <c r="B8" s="32"/>
      <c r="C8" s="32"/>
      <c r="D8" s="32"/>
      <c r="E8" s="32"/>
      <c r="F8" s="32"/>
      <c r="G8" s="33"/>
      <c r="H8" s="33"/>
    </row>
    <row r="9" spans="1:8" ht="19.95" customHeight="1" x14ac:dyDescent="0.25">
      <c r="A9" s="33"/>
      <c r="B9" s="33"/>
      <c r="C9" s="33"/>
      <c r="D9" s="33"/>
      <c r="E9" s="33"/>
      <c r="F9" s="33"/>
      <c r="G9" s="33"/>
      <c r="H9" s="33"/>
    </row>
    <row r="10" spans="1:8" s="5" customFormat="1" ht="50.25" customHeight="1" x14ac:dyDescent="0.25">
      <c r="A10" s="16" t="s">
        <v>43</v>
      </c>
      <c r="B10" s="17" t="s">
        <v>7</v>
      </c>
      <c r="C10" s="17" t="s">
        <v>8</v>
      </c>
      <c r="D10" s="29" t="s">
        <v>40</v>
      </c>
      <c r="E10" s="22" t="s">
        <v>23</v>
      </c>
      <c r="F10" s="29" t="s">
        <v>26</v>
      </c>
      <c r="G10" s="17" t="s">
        <v>32</v>
      </c>
      <c r="H10" s="17" t="s">
        <v>33</v>
      </c>
    </row>
    <row r="11" spans="1:8" ht="19.95" customHeight="1" x14ac:dyDescent="0.25">
      <c r="A11" s="4" t="s">
        <v>10</v>
      </c>
      <c r="B11" s="18"/>
      <c r="C11" s="18"/>
      <c r="D11" s="21"/>
      <c r="E11" s="23"/>
      <c r="F11" s="8">
        <v>50</v>
      </c>
      <c r="G11" s="9">
        <v>150</v>
      </c>
      <c r="H11" s="9">
        <f>B11*G11</f>
        <v>0</v>
      </c>
    </row>
    <row r="12" spans="1:8" ht="19.95" customHeight="1" x14ac:dyDescent="0.25">
      <c r="A12" s="4" t="s">
        <v>11</v>
      </c>
      <c r="B12" s="18"/>
      <c r="C12" s="18"/>
      <c r="D12" s="18"/>
      <c r="E12" s="24"/>
      <c r="F12" s="8">
        <v>50</v>
      </c>
      <c r="G12" s="9">
        <f>480</f>
        <v>480</v>
      </c>
      <c r="H12" s="9">
        <f>IF(D12="Ja",(G12*B12)+(F12*B12),IF(D12="Nej",(G12*B12),IF(D12="",(G12*B12))))</f>
        <v>0</v>
      </c>
    </row>
    <row r="13" spans="1:8" ht="19.95" customHeight="1" x14ac:dyDescent="0.25">
      <c r="A13" s="4" t="s">
        <v>12</v>
      </c>
      <c r="B13" s="18"/>
      <c r="C13" s="18"/>
      <c r="D13" s="18"/>
      <c r="E13" s="24"/>
      <c r="F13" s="8">
        <v>50</v>
      </c>
      <c r="G13" s="9">
        <f>500+50</f>
        <v>550</v>
      </c>
      <c r="H13" s="9">
        <f t="shared" ref="H13:H16" si="0">IF(D13="Ja",(G13*B13)+(F13*B13),IF(D13="Nej",(G13*B13),IF(D13="",(G13*B13))))</f>
        <v>0</v>
      </c>
    </row>
    <row r="14" spans="1:8" ht="19.95" customHeight="1" x14ac:dyDescent="0.25">
      <c r="A14" s="4" t="s">
        <v>13</v>
      </c>
      <c r="B14" s="18"/>
      <c r="C14" s="18"/>
      <c r="D14" s="18"/>
      <c r="E14" s="24"/>
      <c r="F14" s="8">
        <v>50</v>
      </c>
      <c r="G14" s="9">
        <f>430+50</f>
        <v>480</v>
      </c>
      <c r="H14" s="9">
        <f t="shared" si="0"/>
        <v>0</v>
      </c>
    </row>
    <row r="15" spans="1:8" ht="19.95" customHeight="1" x14ac:dyDescent="0.25">
      <c r="A15" s="4" t="s">
        <v>14</v>
      </c>
      <c r="B15" s="18"/>
      <c r="C15" s="18"/>
      <c r="D15" s="18"/>
      <c r="E15" s="24"/>
      <c r="F15" s="8">
        <v>75</v>
      </c>
      <c r="G15" s="9">
        <f>530+75</f>
        <v>605</v>
      </c>
      <c r="H15" s="9">
        <f t="shared" si="0"/>
        <v>0</v>
      </c>
    </row>
    <row r="16" spans="1:8" ht="19.95" customHeight="1" x14ac:dyDescent="0.25">
      <c r="A16" s="4" t="s">
        <v>15</v>
      </c>
      <c r="B16" s="18"/>
      <c r="C16" s="18"/>
      <c r="D16" s="18"/>
      <c r="E16" s="24"/>
      <c r="F16" s="8">
        <v>75</v>
      </c>
      <c r="G16" s="9">
        <f>670+75</f>
        <v>745</v>
      </c>
      <c r="H16" s="9">
        <f t="shared" si="0"/>
        <v>0</v>
      </c>
    </row>
    <row r="17" spans="1:8" s="2" customFormat="1" ht="19.95" customHeight="1" x14ac:dyDescent="0.3">
      <c r="A17" s="44" t="s">
        <v>19</v>
      </c>
      <c r="B17" s="45"/>
      <c r="C17" s="45"/>
      <c r="D17" s="45"/>
      <c r="E17" s="45"/>
      <c r="F17" s="45"/>
      <c r="G17" s="46"/>
      <c r="H17" s="11">
        <f>SUM(H11:H16)</f>
        <v>0</v>
      </c>
    </row>
    <row r="18" spans="1:8" ht="34.950000000000003" customHeight="1" x14ac:dyDescent="0.25">
      <c r="A18" s="31" t="s">
        <v>27</v>
      </c>
      <c r="B18" s="41"/>
      <c r="C18" s="42"/>
      <c r="D18" s="42"/>
      <c r="E18" s="42"/>
      <c r="F18" s="42"/>
      <c r="G18" s="42"/>
      <c r="H18" s="43"/>
    </row>
    <row r="19" spans="1:8" ht="19.95" customHeight="1" x14ac:dyDescent="0.25">
      <c r="A19" s="50"/>
      <c r="B19" s="50"/>
      <c r="C19" s="50"/>
      <c r="D19" s="50"/>
      <c r="E19" s="50"/>
      <c r="F19" s="50"/>
      <c r="G19" s="50"/>
      <c r="H19" s="50"/>
    </row>
    <row r="20" spans="1:8" s="6" customFormat="1" ht="40.200000000000003" customHeight="1" x14ac:dyDescent="0.25">
      <c r="A20" s="16" t="s">
        <v>21</v>
      </c>
      <c r="B20" s="17" t="s">
        <v>7</v>
      </c>
      <c r="C20" s="17" t="s">
        <v>16</v>
      </c>
      <c r="D20" s="19" t="s">
        <v>17</v>
      </c>
      <c r="E20" s="54" t="s">
        <v>18</v>
      </c>
      <c r="F20" s="55"/>
      <c r="G20" s="19" t="s">
        <v>34</v>
      </c>
      <c r="H20" s="17" t="s">
        <v>33</v>
      </c>
    </row>
    <row r="21" spans="1:8" ht="19.95" customHeight="1" x14ac:dyDescent="0.25">
      <c r="A21" s="7"/>
      <c r="B21" s="18"/>
      <c r="C21" s="18"/>
      <c r="D21" s="18"/>
      <c r="E21" s="51"/>
      <c r="F21" s="52"/>
      <c r="G21" s="12"/>
      <c r="H21" s="8">
        <f>B21*G21</f>
        <v>0</v>
      </c>
    </row>
    <row r="22" spans="1:8" ht="19.95" customHeight="1" x14ac:dyDescent="0.25">
      <c r="A22" s="7"/>
      <c r="B22" s="18"/>
      <c r="C22" s="18"/>
      <c r="D22" s="18"/>
      <c r="E22" s="25"/>
      <c r="F22" s="26"/>
      <c r="G22" s="12"/>
      <c r="H22" s="8">
        <f>B22*G22</f>
        <v>0</v>
      </c>
    </row>
    <row r="23" spans="1:8" ht="19.95" customHeight="1" x14ac:dyDescent="0.25">
      <c r="A23" s="7"/>
      <c r="B23" s="18"/>
      <c r="C23" s="18"/>
      <c r="D23" s="18"/>
      <c r="E23" s="51"/>
      <c r="F23" s="52"/>
      <c r="G23" s="12"/>
      <c r="H23" s="8">
        <f>B23*G23</f>
        <v>0</v>
      </c>
    </row>
    <row r="24" spans="1:8" ht="19.95" customHeight="1" x14ac:dyDescent="0.25">
      <c r="A24" s="7"/>
      <c r="B24" s="18"/>
      <c r="C24" s="18"/>
      <c r="D24" s="18"/>
      <c r="E24" s="51"/>
      <c r="F24" s="52"/>
      <c r="G24" s="12"/>
      <c r="H24" s="8">
        <f>B24*G24</f>
        <v>0</v>
      </c>
    </row>
    <row r="25" spans="1:8" s="15" customFormat="1" ht="19.95" customHeight="1" x14ac:dyDescent="0.3">
      <c r="A25" s="10" t="s">
        <v>22</v>
      </c>
      <c r="B25" s="47"/>
      <c r="C25" s="48"/>
      <c r="D25" s="48"/>
      <c r="E25" s="48"/>
      <c r="F25" s="48"/>
      <c r="G25" s="49"/>
      <c r="H25" s="14">
        <f>SUM(H21:H24)</f>
        <v>0</v>
      </c>
    </row>
    <row r="26" spans="1:8" s="15" customFormat="1" ht="19.95" customHeight="1" x14ac:dyDescent="0.3">
      <c r="A26" s="10" t="s">
        <v>35</v>
      </c>
      <c r="B26" s="47"/>
      <c r="C26" s="48"/>
      <c r="D26" s="48"/>
      <c r="E26" s="48"/>
      <c r="F26" s="48"/>
      <c r="G26" s="49"/>
      <c r="H26" s="14">
        <f>H25*0.25</f>
        <v>0</v>
      </c>
    </row>
    <row r="27" spans="1:8" s="2" customFormat="1" ht="19.95" customHeight="1" x14ac:dyDescent="0.3">
      <c r="A27" s="44" t="s">
        <v>36</v>
      </c>
      <c r="B27" s="45"/>
      <c r="C27" s="45"/>
      <c r="D27" s="45"/>
      <c r="E27" s="45"/>
      <c r="F27" s="45"/>
      <c r="G27" s="46"/>
      <c r="H27" s="11">
        <f>H25-H26</f>
        <v>0</v>
      </c>
    </row>
    <row r="28" spans="1:8" ht="34.950000000000003" customHeight="1" x14ac:dyDescent="0.25">
      <c r="A28" s="31" t="s">
        <v>31</v>
      </c>
      <c r="B28" s="41" t="s">
        <v>28</v>
      </c>
      <c r="C28" s="42"/>
      <c r="D28" s="42"/>
      <c r="E28" s="42"/>
      <c r="F28" s="42"/>
      <c r="G28" s="42"/>
      <c r="H28" s="43"/>
    </row>
    <row r="29" spans="1:8" ht="19.95" customHeight="1" x14ac:dyDescent="0.25">
      <c r="A29" s="50"/>
      <c r="B29" s="50"/>
      <c r="C29" s="50"/>
      <c r="D29" s="50"/>
      <c r="E29" s="50"/>
      <c r="F29" s="50"/>
      <c r="G29" s="50"/>
      <c r="H29" s="50"/>
    </row>
    <row r="30" spans="1:8" s="6" customFormat="1" ht="46.5" customHeight="1" x14ac:dyDescent="0.25">
      <c r="A30" s="16" t="s">
        <v>37</v>
      </c>
      <c r="B30" s="17" t="s">
        <v>7</v>
      </c>
      <c r="C30" s="17" t="s">
        <v>8</v>
      </c>
      <c r="D30" s="27" t="s">
        <v>9</v>
      </c>
      <c r="E30" s="54" t="s">
        <v>18</v>
      </c>
      <c r="F30" s="55"/>
      <c r="G30" s="19" t="s">
        <v>34</v>
      </c>
      <c r="H30" s="17" t="s">
        <v>33</v>
      </c>
    </row>
    <row r="31" spans="1:8" ht="19.95" customHeight="1" x14ac:dyDescent="0.25">
      <c r="A31" s="7"/>
      <c r="B31" s="18"/>
      <c r="C31" s="18"/>
      <c r="D31" s="24"/>
      <c r="E31" s="51"/>
      <c r="F31" s="52"/>
      <c r="G31" s="13"/>
      <c r="H31" s="8">
        <f>B31*G31</f>
        <v>0</v>
      </c>
    </row>
    <row r="32" spans="1:8" ht="19.95" customHeight="1" x14ac:dyDescent="0.25">
      <c r="A32" s="7"/>
      <c r="B32" s="18"/>
      <c r="C32" s="18"/>
      <c r="D32" s="24"/>
      <c r="E32" s="51"/>
      <c r="F32" s="52"/>
      <c r="G32" s="13"/>
      <c r="H32" s="8">
        <f>B32*G32</f>
        <v>0</v>
      </c>
    </row>
    <row r="33" spans="1:8" ht="19.95" customHeight="1" x14ac:dyDescent="0.25">
      <c r="A33" s="7"/>
      <c r="B33" s="18"/>
      <c r="C33" s="18"/>
      <c r="D33" s="24"/>
      <c r="E33" s="51"/>
      <c r="F33" s="52"/>
      <c r="G33" s="13"/>
      <c r="H33" s="8">
        <f>B33*G33</f>
        <v>0</v>
      </c>
    </row>
    <row r="34" spans="1:8" ht="19.95" customHeight="1" x14ac:dyDescent="0.25">
      <c r="A34" s="7"/>
      <c r="B34" s="18"/>
      <c r="C34" s="18"/>
      <c r="D34" s="24"/>
      <c r="E34" s="51"/>
      <c r="F34" s="52"/>
      <c r="G34" s="13"/>
      <c r="H34" s="8">
        <f>B34*G34</f>
        <v>0</v>
      </c>
    </row>
    <row r="35" spans="1:8" ht="19.95" customHeight="1" x14ac:dyDescent="0.25">
      <c r="A35" s="7"/>
      <c r="B35" s="18"/>
      <c r="C35" s="18"/>
      <c r="D35" s="24"/>
      <c r="E35" s="51"/>
      <c r="F35" s="52"/>
      <c r="G35" s="13"/>
      <c r="H35" s="8">
        <f>B35*G35</f>
        <v>0</v>
      </c>
    </row>
    <row r="36" spans="1:8" s="2" customFormat="1" ht="19.95" customHeight="1" x14ac:dyDescent="0.3">
      <c r="A36" s="10" t="s">
        <v>22</v>
      </c>
      <c r="B36" s="47"/>
      <c r="C36" s="48"/>
      <c r="D36" s="48"/>
      <c r="E36" s="48"/>
      <c r="F36" s="48"/>
      <c r="G36" s="49"/>
      <c r="H36" s="14">
        <f>SUM(H31:H35)</f>
        <v>0</v>
      </c>
    </row>
    <row r="37" spans="1:8" s="2" customFormat="1" ht="19.95" customHeight="1" x14ac:dyDescent="0.3">
      <c r="A37" s="10" t="s">
        <v>38</v>
      </c>
      <c r="B37" s="47"/>
      <c r="C37" s="48"/>
      <c r="D37" s="48"/>
      <c r="E37" s="48"/>
      <c r="F37" s="48"/>
      <c r="G37" s="49"/>
      <c r="H37" s="14">
        <f>H36*0.15</f>
        <v>0</v>
      </c>
    </row>
    <row r="38" spans="1:8" ht="19.95" customHeight="1" x14ac:dyDescent="0.3">
      <c r="A38" s="44" t="s">
        <v>39</v>
      </c>
      <c r="B38" s="45"/>
      <c r="C38" s="45"/>
      <c r="D38" s="45"/>
      <c r="E38" s="45"/>
      <c r="F38" s="45"/>
      <c r="G38" s="46"/>
      <c r="H38" s="11">
        <f>H36-H37</f>
        <v>0</v>
      </c>
    </row>
    <row r="39" spans="1:8" ht="34.950000000000003" customHeight="1" x14ac:dyDescent="0.25">
      <c r="A39" s="31" t="s">
        <v>30</v>
      </c>
      <c r="B39" s="41" t="s">
        <v>28</v>
      </c>
      <c r="C39" s="42"/>
      <c r="D39" s="42"/>
      <c r="E39" s="42"/>
      <c r="F39" s="42"/>
      <c r="G39" s="42"/>
      <c r="H39" s="43"/>
    </row>
    <row r="40" spans="1:8" ht="19.95" customHeight="1" x14ac:dyDescent="0.25">
      <c r="A40" s="34"/>
      <c r="B40" s="34"/>
      <c r="C40" s="34"/>
      <c r="D40" s="34"/>
      <c r="E40" s="34"/>
      <c r="F40" s="34"/>
      <c r="G40" s="34"/>
      <c r="H40" s="34"/>
    </row>
    <row r="41" spans="1:8" s="20" customFormat="1" ht="19.95" customHeight="1" x14ac:dyDescent="0.3">
      <c r="A41" s="38" t="s">
        <v>20</v>
      </c>
      <c r="B41" s="39"/>
      <c r="C41" s="39"/>
      <c r="D41" s="39"/>
      <c r="E41" s="39"/>
      <c r="F41" s="39"/>
      <c r="G41" s="40"/>
      <c r="H41" s="28">
        <f>H17+H27+H38</f>
        <v>0</v>
      </c>
    </row>
    <row r="42" spans="1:8" s="20" customFormat="1" ht="40.5" customHeight="1" x14ac:dyDescent="0.3">
      <c r="A42" s="35" t="s">
        <v>42</v>
      </c>
      <c r="B42" s="36"/>
      <c r="C42" s="36"/>
      <c r="D42" s="36"/>
      <c r="E42" s="36"/>
      <c r="F42" s="36"/>
      <c r="G42" s="36"/>
      <c r="H42" s="37"/>
    </row>
    <row r="43" spans="1:8" ht="34.950000000000003" customHeight="1" x14ac:dyDescent="0.25">
      <c r="A43" s="31" t="s">
        <v>29</v>
      </c>
      <c r="B43" s="41" t="s">
        <v>28</v>
      </c>
      <c r="C43" s="42"/>
      <c r="D43" s="42"/>
      <c r="E43" s="42"/>
      <c r="F43" s="42"/>
      <c r="G43" s="42"/>
      <c r="H43" s="43"/>
    </row>
  </sheetData>
  <sheetProtection password="A97C" sheet="1" objects="1" scenarios="1" selectLockedCells="1"/>
  <protectedRanges>
    <protectedRange password="CCE3" sqref="F11:F16" name="Område5"/>
    <protectedRange password="CCE3" sqref="E11:E16" name="Område4"/>
    <protectedRange password="CCE3" sqref="D11:D16" name="Område3"/>
    <protectedRange password="CCE3" sqref="B11:C16" name="Område2"/>
    <protectedRange password="CCE3" sqref="A11:A16" name="Område1"/>
    <protectedRange password="CCE3" sqref="B2:E8" name="Område6"/>
    <protectedRange password="CCE3" sqref="A31:D37 A21:D26" name="Område7_1"/>
  </protectedRanges>
  <mergeCells count="36">
    <mergeCell ref="B43:H43"/>
    <mergeCell ref="A9:H9"/>
    <mergeCell ref="B7:F7"/>
    <mergeCell ref="B8:F8"/>
    <mergeCell ref="B26:G26"/>
    <mergeCell ref="B28:H28"/>
    <mergeCell ref="B25:G25"/>
    <mergeCell ref="A19:H19"/>
    <mergeCell ref="A17:G17"/>
    <mergeCell ref="E20:F20"/>
    <mergeCell ref="E21:F21"/>
    <mergeCell ref="E23:F23"/>
    <mergeCell ref="E24:F24"/>
    <mergeCell ref="E30:F30"/>
    <mergeCell ref="E31:F31"/>
    <mergeCell ref="E32:F32"/>
    <mergeCell ref="A1:H1"/>
    <mergeCell ref="B3:F3"/>
    <mergeCell ref="B2:F2"/>
    <mergeCell ref="B4:F4"/>
    <mergeCell ref="B5:F5"/>
    <mergeCell ref="B6:F6"/>
    <mergeCell ref="G2:H8"/>
    <mergeCell ref="A40:H40"/>
    <mergeCell ref="A42:H42"/>
    <mergeCell ref="A41:G41"/>
    <mergeCell ref="B18:H18"/>
    <mergeCell ref="A27:G27"/>
    <mergeCell ref="A38:G38"/>
    <mergeCell ref="B37:G37"/>
    <mergeCell ref="B39:H39"/>
    <mergeCell ref="B36:G36"/>
    <mergeCell ref="A29:H29"/>
    <mergeCell ref="E33:F33"/>
    <mergeCell ref="E34:F34"/>
    <mergeCell ref="E35:F35"/>
  </mergeCells>
  <phoneticPr fontId="2" type="noConversion"/>
  <pageMargins left="0.19685039370078741" right="0.19685039370078741" top="0.19685039370078741" bottom="0.19685039370078741" header="0" footer="0"/>
  <pageSetup paperSize="9" scale="64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'Må ikke slettes'!$A$2:$A$4</xm:f>
          </x14:formula1>
          <xm:sqref>D12:D16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A3"/>
  <sheetViews>
    <sheetView workbookViewId="0">
      <selection activeCell="A3" sqref="A3"/>
    </sheetView>
  </sheetViews>
  <sheetFormatPr defaultRowHeight="13.2" x14ac:dyDescent="0.25"/>
  <sheetData>
    <row r="2" spans="1:1" x14ac:dyDescent="0.25">
      <c r="A2" t="s">
        <v>24</v>
      </c>
    </row>
    <row r="3" spans="1:1" x14ac:dyDescent="0.25">
      <c r="A3" s="30" t="s">
        <v>25</v>
      </c>
    </row>
  </sheetData>
  <sheetProtection password="A97C" sheet="1" objects="1" scenarios="1"/>
  <phoneticPr fontId="2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KLUBTØJ</vt:lpstr>
      <vt:lpstr>Må ikke slettes</vt:lpstr>
      <vt:lpstr>KLUBTØJ!Print_Area</vt:lpstr>
      <vt:lpstr>Tiltryk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Sisse</dc:creator>
  <cp:lastModifiedBy>Gitte Juul Jarnborg Birk</cp:lastModifiedBy>
  <cp:lastPrinted>2018-04-28T15:20:48Z</cp:lastPrinted>
  <dcterms:created xsi:type="dcterms:W3CDTF">2018-04-27T19:10:29Z</dcterms:created>
  <dcterms:modified xsi:type="dcterms:W3CDTF">2018-05-04T06:23:11Z</dcterms:modified>
</cp:coreProperties>
</file>